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aigerim.akhatova\Desktop\01.12.2021\"/>
    </mc:Choice>
  </mc:AlternateContent>
  <bookViews>
    <workbookView xWindow="0" yWindow="0" windowWidth="19200" windowHeight="7050"/>
  </bookViews>
  <sheets>
    <sheet name="БВУ" sheetId="8" r:id="rId1"/>
    <sheet name="ЛК" sheetId="2" r:id="rId2"/>
    <sheet name="МФО" sheetId="9" r:id="rId3"/>
  </sheets>
  <definedNames>
    <definedName name="_xlnm.Print_Area" localSheetId="0">БВУ!$A$1:$K$21</definedName>
    <definedName name="_xlnm.Print_Area" localSheetId="1">ЛК!$A$1:$E$15</definedName>
  </definedNames>
  <calcPr calcId="162913" refMode="R1C1"/>
</workbook>
</file>

<file path=xl/calcChain.xml><?xml version="1.0" encoding="utf-8"?>
<calcChain xmlns="http://schemas.openxmlformats.org/spreadsheetml/2006/main">
  <c r="C22" i="9" l="1"/>
  <c r="D22" i="9"/>
  <c r="E22" i="9"/>
  <c r="E21" i="9" l="1"/>
  <c r="K19" i="8" l="1"/>
  <c r="J19" i="8"/>
  <c r="I19" i="8"/>
  <c r="H19" i="8"/>
  <c r="G19" i="8"/>
  <c r="F19" i="8"/>
  <c r="E19" i="8"/>
  <c r="D19" i="8"/>
  <c r="C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19" i="8" s="1"/>
  <c r="E6" i="2" l="1"/>
  <c r="E20" i="9" l="1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C12" i="2" l="1"/>
  <c r="K18" i="2"/>
  <c r="E11" i="2"/>
  <c r="E10" i="2"/>
  <c r="E9" i="2"/>
  <c r="E8" i="2"/>
  <c r="E7" i="2"/>
  <c r="E12" i="2" l="1"/>
  <c r="D12" i="2"/>
</calcChain>
</file>

<file path=xl/sharedStrings.xml><?xml version="1.0" encoding="utf-8"?>
<sst xmlns="http://schemas.openxmlformats.org/spreadsheetml/2006/main" count="76" uniqueCount="62">
  <si>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</si>
  <si>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</si>
  <si>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</si>
  <si>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</si>
  <si>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</si>
  <si>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Фонда и МИО</t>
  </si>
  <si>
    <t>Всего</t>
  </si>
  <si>
    <t>Программа
Даму регионы III</t>
  </si>
  <si>
    <t>Программа 
Даму-Франчайзинг</t>
  </si>
  <si>
    <t xml:space="preserve">Программа 
Лизинг 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</si>
  <si>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</si>
  <si>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</si>
  <si>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</si>
  <si>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</si>
  <si>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</si>
  <si>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регионального финансированияя МСБ (Точечная программа)</t>
  </si>
  <si>
    <t>АО Банк ЦентрКредит</t>
  </si>
  <si>
    <t>АО Евразийский банк</t>
  </si>
  <si>
    <t>АО Народный Банк Казахстана</t>
  </si>
  <si>
    <t>АО Нурбанк</t>
  </si>
  <si>
    <t>АО ДБ Альфа-Банк</t>
  </si>
  <si>
    <t>АО Bank RBK</t>
  </si>
  <si>
    <t>АО ForteBank</t>
  </si>
  <si>
    <t>ДБ АО Банк ВТБ (Казахстан)</t>
  </si>
  <si>
    <t>ДБ АО Сбербанк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</si>
  <si>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</si>
  <si>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</si>
  <si>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</si>
  <si>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Программа финансирования МСБ на принципах исламского финансирования</t>
  </si>
  <si>
    <t>АО Исламский Банк Al Hilal</t>
  </si>
  <si>
    <t>АО Казахстанская Иджара Компания</t>
  </si>
  <si>
    <t>АО «First Heartland Jusan Bank»
(АО «АТФБанк»)</t>
  </si>
  <si>
    <t>АО Лизинг Групп</t>
  </si>
  <si>
    <t>АО Аль Сакр Финанс</t>
  </si>
  <si>
    <t>ТОО ТехноЛизинг</t>
  </si>
  <si>
    <t>АО Форте Лизинг</t>
  </si>
  <si>
    <t>АО Халык Лизинг</t>
  </si>
  <si>
    <t>Собственные средства</t>
  </si>
  <si>
    <t>Программа 
Даму-Микро</t>
  </si>
  <si>
    <t>ТОО МФО Арнур Кредит</t>
  </si>
  <si>
    <t>ТОО МФО КМФ</t>
  </si>
  <si>
    <t>ТОО МФО Тойота Файнаншл Сервисез Казахстан</t>
  </si>
  <si>
    <t>ТОО МФО Ырыс</t>
  </si>
  <si>
    <t>ТОО МФО СЕНIМ-VMY</t>
  </si>
  <si>
    <t>ТОО МФО Даму</t>
  </si>
  <si>
    <t>ТОО МФО Express Finance Group</t>
  </si>
  <si>
    <t>ТОО "МФО Актобе ауыл микрокредит"</t>
  </si>
  <si>
    <t>ТОО "МФО Эко-Финанс"</t>
  </si>
  <si>
    <t>ТОО "МФО Business Finance"</t>
  </si>
  <si>
    <t>ТОО "МФО TT Finance"</t>
  </si>
  <si>
    <t>ТОО "МФО "РИЦ Кызылорда"</t>
  </si>
  <si>
    <t>ТОО "МФО "Казкредит"</t>
  </si>
  <si>
    <t>ТОО "МФО Quantum"</t>
  </si>
  <si>
    <t>ТОО "МФО "Serta"</t>
  </si>
  <si>
    <t>ТОО "МФО "Finbox"</t>
  </si>
  <si>
    <t>Привлеченные средства путем выпуска Фондом «зеленых облигаций»</t>
  </si>
  <si>
    <t>Программа финансирования МСБ в рамках проекта ПРООН-ГЭФ (ВИЭ)</t>
  </si>
  <si>
    <t>АО Народный Банк Казахстана 
(АО Казкоммерцбанк)</t>
  </si>
  <si>
    <t>АО ДБ Казахстан-Зираат Интернешнл Банк</t>
  </si>
  <si>
    <t>Информация о временно свободных средствах в Партнерах Фонда в разрезе программ Фонда по состоянию на 01.12.2021 г.</t>
  </si>
  <si>
    <t>Информация о временно свободных средствах в лизинговых компаниях в разрезе программ Фонда по состоянию на 01.12.2021 г.</t>
  </si>
  <si>
    <t>ТОО "МФО "TAS Microfinance"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</si>
</sst>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rgb="FFDDEBF7"/>
      </patternFill>
    </fill>
    <fill>
      <patternFill patternType="solid">
        <fgColor rgb="FFDDEBF7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2" fillId="0" borderId="0" xfId="1" applyNumberFormat="1" applyFont="1" applyFill="1"/>
    <xf numFmtId="166" fontId="3" fillId="0" borderId="0" xfId="1" applyNumberFormat="1" applyFont="1" applyFill="1"/>
    <xf numFmtId="166" fontId="4" fillId="0" borderId="0" xfId="1" applyNumberFormat="1" applyFont="1" applyFill="1" applyBorder="1" applyAlignment="1">
      <alignment horizontal="right" indent="1"/>
    </xf>
    <xf numFmtId="165" fontId="2" fillId="3" borderId="0" xfId="1" applyNumberFormat="1" applyFont="1" applyFill="1" applyBorder="1"/>
    <xf numFmtId="166" fontId="4" fillId="0" borderId="6" xfId="1" applyNumberFormat="1" applyFont="1" applyBorder="1" applyAlignment="1">
      <alignment horizontal="left" indent="1"/>
    </xf>
    <xf numFmtId="166" fontId="2" fillId="3" borderId="0" xfId="1" applyNumberFormat="1" applyFont="1" applyFill="1"/>
    <xf numFmtId="166" fontId="2" fillId="0" borderId="6" xfId="1" applyNumberFormat="1" applyFont="1" applyFill="1" applyBorder="1" applyAlignment="1">
      <alignment horizontal="left" indent="1"/>
    </xf>
    <xf numFmtId="166" fontId="4" fillId="0" borderId="0" xfId="1" applyNumberFormat="1" applyFont="1" applyBorder="1" applyAlignment="1">
      <alignment horizontal="left" indent="1"/>
    </xf>
    <xf numFmtId="166" fontId="2" fillId="0" borderId="0" xfId="1" applyNumberFormat="1" applyFont="1" applyFill="1" applyBorder="1" applyAlignment="1">
      <alignment horizontal="left" indent="1"/>
    </xf>
    <xf numFmtId="165" fontId="2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horizontal="left" vertical="center" wrapText="1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horizontal="left" vertical="center"/>
    </xf>
    <xf numFmtId="166" fontId="2" fillId="0" borderId="1" xfId="1" applyNumberFormat="1" applyFont="1" applyFill="1" applyBorder="1" applyAlignment="1">
      <alignment horizontal="left" vertical="center"/>
    </xf>
    <xf numFmtId="166" fontId="5" fillId="0" borderId="1" xfId="1" applyNumberFormat="1" applyFont="1" applyFill="1" applyBorder="1" applyAlignment="1">
      <alignment vertical="center"/>
    </xf>
    <xf numFmtId="165" fontId="2" fillId="0" borderId="1" xfId="1" applyNumberFormat="1" applyFont="1" applyFill="1" applyBorder="1"/>
    <xf numFmtId="166" fontId="2" fillId="0" borderId="1" xfId="1" applyNumberFormat="1" applyFont="1" applyFill="1" applyBorder="1" applyAlignment="1">
      <alignment horizontal="left" indent="1"/>
    </xf>
    <xf numFmtId="166" fontId="4" fillId="0" borderId="8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166" fontId="6" fillId="2" borderId="9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/>
    <xf numFmtId="166" fontId="8" fillId="0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right" indent="1"/>
    </xf>
    <xf numFmtId="165" fontId="7" fillId="0" borderId="1" xfId="1" applyNumberFormat="1" applyFont="1" applyFill="1" applyBorder="1" applyAlignment="1">
      <alignment horizontal="right" indent="1"/>
    </xf>
    <xf numFmtId="166" fontId="7" fillId="3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left" indent="1"/>
    </xf>
    <xf numFmtId="165" fontId="6" fillId="0" borderId="1" xfId="1" applyNumberFormat="1" applyFont="1" applyFill="1" applyBorder="1" applyAlignment="1">
      <alignment horizontal="right" indent="1"/>
    </xf>
    <xf numFmtId="165" fontId="7" fillId="0" borderId="0" xfId="1" applyNumberFormat="1" applyFont="1"/>
    <xf numFmtId="166" fontId="6" fillId="0" borderId="6" xfId="1" applyNumberFormat="1" applyFont="1" applyBorder="1" applyAlignment="1">
      <alignment horizontal="left" indent="1"/>
    </xf>
    <xf numFmtId="166" fontId="6" fillId="0" borderId="0" xfId="1" applyNumberFormat="1" applyFont="1" applyFill="1" applyBorder="1" applyAlignment="1">
      <alignment horizontal="right" indent="1"/>
    </xf>
    <xf numFmtId="166" fontId="7" fillId="0" borderId="6" xfId="1" applyNumberFormat="1" applyFont="1" applyFill="1" applyBorder="1" applyAlignment="1">
      <alignment horizontal="left" indent="1"/>
    </xf>
    <xf numFmtId="166" fontId="3" fillId="0" borderId="1" xfId="1" applyNumberFormat="1" applyFont="1" applyFill="1" applyBorder="1" applyAlignment="1">
      <alignment horizontal="left" indent="1"/>
    </xf>
    <xf numFmtId="165" fontId="9" fillId="0" borderId="0" xfId="1" applyNumberFormat="1" applyFont="1" applyFill="1" applyBorder="1"/>
    <xf numFmtId="166" fontId="9" fillId="0" borderId="0" xfId="1" applyNumberFormat="1" applyFont="1" applyFill="1" applyBorder="1"/>
    <xf numFmtId="166" fontId="10" fillId="4" borderId="9" xfId="1" applyNumberFormat="1" applyFont="1" applyFill="1" applyBorder="1" applyAlignment="1">
      <alignment horizontal="center" vertical="center" wrapText="1"/>
    </xf>
    <xf numFmtId="166" fontId="5" fillId="4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right" vertical="center"/>
    </xf>
    <xf numFmtId="166" fontId="4" fillId="0" borderId="1" xfId="1" applyNumberFormat="1" applyFont="1" applyFill="1" applyBorder="1" applyAlignment="1">
      <alignment horizontal="right" vertical="center"/>
    </xf>
    <xf numFmtId="166" fontId="4" fillId="3" borderId="0" xfId="1" applyNumberFormat="1" applyFont="1" applyFill="1" applyBorder="1" applyAlignment="1">
      <alignment horizontal="right" indent="1"/>
    </xf>
    <xf numFmtId="166" fontId="10" fillId="4" borderId="1" xfId="1" applyNumberFormat="1" applyFont="1" applyFill="1" applyBorder="1" applyAlignment="1">
      <alignment horizontal="center" vertical="center" wrapText="1"/>
    </xf>
    <xf numFmtId="166" fontId="10" fillId="4" borderId="2" xfId="1" applyNumberFormat="1" applyFont="1" applyFill="1" applyBorder="1" applyAlignment="1">
      <alignment horizontal="center" vertical="center" wrapText="1"/>
    </xf>
    <xf numFmtId="166" fontId="10" fillId="4" borderId="3" xfId="1" applyNumberFormat="1" applyFont="1" applyFill="1" applyBorder="1" applyAlignment="1">
      <alignment horizontal="center" vertical="center" wrapText="1"/>
    </xf>
    <xf numFmtId="166" fontId="10" fillId="4" borderId="9" xfId="1" applyNumberFormat="1" applyFont="1" applyFill="1" applyBorder="1" applyAlignment="1">
      <alignment horizontal="center" vertical="center" wrapText="1"/>
    </xf>
    <xf numFmtId="166" fontId="10" fillId="5" borderId="1" xfId="1" applyNumberFormat="1" applyFont="1" applyFill="1" applyBorder="1" applyAlignment="1">
      <alignment horizontal="center" vertical="center"/>
    </xf>
    <xf numFmtId="166" fontId="10" fillId="5" borderId="4" xfId="1" applyNumberFormat="1" applyFont="1" applyFill="1" applyBorder="1" applyAlignment="1">
      <alignment horizontal="center" vertical="center" wrapText="1"/>
    </xf>
    <xf numFmtId="166" fontId="10" fillId="5" borderId="5" xfId="1" applyNumberFormat="1" applyFont="1" applyFill="1" applyBorder="1" applyAlignment="1">
      <alignment horizontal="center" vertical="center" wrapText="1"/>
    </xf>
    <xf numFmtId="166" fontId="10" fillId="4" borderId="4" xfId="1" applyNumberFormat="1" applyFont="1" applyFill="1" applyBorder="1" applyAlignment="1">
      <alignment horizontal="center" vertical="center" wrapText="1"/>
    </xf>
    <xf numFmtId="166" fontId="10" fillId="4" borderId="5" xfId="1" applyNumberFormat="1" applyFont="1" applyFill="1" applyBorder="1" applyAlignment="1">
      <alignment horizontal="center" vertical="center" wrapText="1"/>
    </xf>
    <xf numFmtId="166" fontId="10" fillId="5" borderId="1" xfId="1" applyNumberFormat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7" xfId="1" applyNumberFormat="1" applyFont="1" applyFill="1" applyBorder="1" applyAlignment="1">
      <alignment horizontal="center" vertical="center" wrapText="1"/>
    </xf>
    <xf numFmtId="166" fontId="4" fillId="2" borderId="8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1"/>
  <sheetViews>
    <sheetView tabSelected="1" zoomScale="85" zoomScaleNormal="85" zoomScaleSheetLayoutView="5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5" sqref="B25"/>
    </sheetView>
  </sheetViews>
  <sheetFormatPr defaultColWidth="9.140625" defaultRowHeight="15" x14ac:dyDescent="0.25"/>
  <cols>
    <col min="1" max="1" width="7" style="1" customWidth="1"/>
    <col min="2" max="2" width="33.85546875" style="2" customWidth="1"/>
    <col min="3" max="3" width="23.7109375" style="2" customWidth="1"/>
    <col min="4" max="4" width="20.85546875" style="2" customWidth="1"/>
    <col min="5" max="5" width="23.28515625" style="2" customWidth="1"/>
    <col min="6" max="6" width="22.28515625" style="2" customWidth="1"/>
    <col min="7" max="7" width="23.42578125" style="2" customWidth="1"/>
    <col min="8" max="8" width="23.7109375" style="2" customWidth="1"/>
    <col min="9" max="9" width="21.85546875" style="2" customWidth="1"/>
    <col min="10" max="10" width="22.42578125" style="2" customWidth="1"/>
    <col min="11" max="11" width="24.42578125" style="2" customWidth="1"/>
    <col min="12" max="12" width="19.85546875" style="2" customWidth="1"/>
    <col min="13" max="13" width="16" style="2" bestFit="1" customWidth="1"/>
    <col min="14" max="16384" width="9.140625" style="2"/>
  </cols>
  <sheetData>
    <row r="1" spans="1:12" ht="15" customHeight="1" x14ac:dyDescent="0.25">
      <c r="A1" s="38"/>
      <c r="B1" s="39"/>
      <c r="C1" s="39" t="s">
        <v>59</v>
      </c>
      <c r="D1" s="39"/>
      <c r="E1" s="39"/>
      <c r="F1" s="39"/>
      <c r="G1" s="39"/>
      <c r="H1" s="39"/>
      <c r="I1" s="39"/>
      <c r="J1" s="39"/>
      <c r="K1" s="39"/>
      <c r="L1" s="39"/>
    </row>
    <row r="2" spans="1:12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30" customHeight="1" x14ac:dyDescent="0.25">
      <c r="A3" s="45" t="s">
        <v>0</v>
      </c>
      <c r="B3" s="45" t="s">
        <v>1</v>
      </c>
      <c r="C3" s="46" t="s">
        <v>2</v>
      </c>
      <c r="D3" s="47"/>
      <c r="E3" s="48"/>
      <c r="F3" s="40" t="s">
        <v>3</v>
      </c>
      <c r="G3" s="49" t="s">
        <v>4</v>
      </c>
      <c r="H3" s="49"/>
      <c r="I3" s="49"/>
      <c r="J3" s="50" t="s">
        <v>5</v>
      </c>
      <c r="K3" s="50" t="s">
        <v>55</v>
      </c>
      <c r="L3" s="45" t="s">
        <v>6</v>
      </c>
    </row>
    <row r="4" spans="1:12" ht="30" customHeight="1" x14ac:dyDescent="0.25">
      <c r="A4" s="45"/>
      <c r="B4" s="45"/>
      <c r="C4" s="52" t="s">
        <v>7</v>
      </c>
      <c r="D4" s="52" t="s">
        <v>8</v>
      </c>
      <c r="E4" s="52" t="s">
        <v>28</v>
      </c>
      <c r="F4" s="52" t="s">
        <v>10</v>
      </c>
      <c r="G4" s="54" t="s">
        <v>11</v>
      </c>
      <c r="H4" s="54"/>
      <c r="I4" s="54"/>
      <c r="J4" s="51"/>
      <c r="K4" s="51"/>
      <c r="L4" s="45"/>
    </row>
    <row r="5" spans="1:12" ht="81" customHeight="1" x14ac:dyDescent="0.25">
      <c r="A5" s="45"/>
      <c r="B5" s="45"/>
      <c r="C5" s="53"/>
      <c r="D5" s="53"/>
      <c r="E5" s="53"/>
      <c r="F5" s="53"/>
      <c r="G5" s="41" t="s">
        <v>12</v>
      </c>
      <c r="H5" s="41" t="s">
        <v>13</v>
      </c>
      <c r="I5" s="41" t="s">
        <v>14</v>
      </c>
      <c r="J5" s="41" t="s">
        <v>15</v>
      </c>
      <c r="K5" s="41" t="s">
        <v>56</v>
      </c>
      <c r="L5" s="45"/>
    </row>
    <row r="6" spans="1:12" s="3" customFormat="1" ht="30" x14ac:dyDescent="0.25">
      <c r="A6" s="12">
        <v>1</v>
      </c>
      <c r="B6" s="13" t="s">
        <v>31</v>
      </c>
      <c r="C6" s="42">
        <v>2485530739.3300047</v>
      </c>
      <c r="D6" s="42">
        <v>-64953939.819999978</v>
      </c>
      <c r="E6" s="42"/>
      <c r="F6" s="42">
        <v>446243167.31000012</v>
      </c>
      <c r="G6" s="42">
        <v>304467440.19000018</v>
      </c>
      <c r="H6" s="42">
        <v>-950200312.54999995</v>
      </c>
      <c r="I6" s="42">
        <v>76735943.28999953</v>
      </c>
      <c r="J6" s="42">
        <v>-90392735.799999595</v>
      </c>
      <c r="K6" s="42"/>
      <c r="L6" s="43">
        <f>SUM(C6:K6)</f>
        <v>2207430301.9500046</v>
      </c>
    </row>
    <row r="7" spans="1:12" s="3" customFormat="1" x14ac:dyDescent="0.25">
      <c r="A7" s="12">
        <v>2</v>
      </c>
      <c r="B7" s="13" t="s">
        <v>16</v>
      </c>
      <c r="C7" s="42"/>
      <c r="D7" s="42"/>
      <c r="E7" s="42"/>
      <c r="F7" s="42">
        <v>153726418.67999995</v>
      </c>
      <c r="G7" s="42">
        <v>-283853699.57999998</v>
      </c>
      <c r="H7" s="42">
        <v>-1670217172.1700001</v>
      </c>
      <c r="I7" s="42">
        <v>-933020262.89999974</v>
      </c>
      <c r="J7" s="42">
        <v>-6633482.3100000992</v>
      </c>
      <c r="K7" s="42"/>
      <c r="L7" s="43">
        <f t="shared" ref="L7:L18" si="0">SUM(C7:K7)</f>
        <v>-2739998198.2799997</v>
      </c>
    </row>
    <row r="8" spans="1:12" s="3" customFormat="1" x14ac:dyDescent="0.25">
      <c r="A8" s="12">
        <v>3</v>
      </c>
      <c r="B8" s="13" t="s">
        <v>17</v>
      </c>
      <c r="C8" s="42">
        <v>-1059369595.2800018</v>
      </c>
      <c r="D8" s="42"/>
      <c r="E8" s="42"/>
      <c r="F8" s="42">
        <v>116841246.00999999</v>
      </c>
      <c r="G8" s="42">
        <v>183711729.41000003</v>
      </c>
      <c r="H8" s="42">
        <v>123752265.5</v>
      </c>
      <c r="I8" s="42">
        <v>136389380.67000005</v>
      </c>
      <c r="J8" s="42"/>
      <c r="K8" s="42"/>
      <c r="L8" s="43">
        <f t="shared" si="0"/>
        <v>-498674973.69000173</v>
      </c>
    </row>
    <row r="9" spans="1:12" s="3" customFormat="1" ht="30" x14ac:dyDescent="0.25">
      <c r="A9" s="12">
        <v>4</v>
      </c>
      <c r="B9" s="13" t="s">
        <v>57</v>
      </c>
      <c r="C9" s="42"/>
      <c r="D9" s="42"/>
      <c r="E9" s="42"/>
      <c r="F9" s="42"/>
      <c r="G9" s="42">
        <v>7122424409.1800022</v>
      </c>
      <c r="H9" s="42">
        <v>-2117142162.3799982</v>
      </c>
      <c r="I9" s="42">
        <v>-2020571013.7099993</v>
      </c>
      <c r="J9" s="42">
        <v>82252193.1199999</v>
      </c>
      <c r="K9" s="42"/>
      <c r="L9" s="43">
        <f t="shared" si="0"/>
        <v>3066963426.2100048</v>
      </c>
    </row>
    <row r="10" spans="1:12" s="3" customFormat="1" x14ac:dyDescent="0.25">
      <c r="A10" s="12">
        <v>5</v>
      </c>
      <c r="B10" s="13" t="s">
        <v>18</v>
      </c>
      <c r="C10" s="42"/>
      <c r="D10" s="42"/>
      <c r="E10" s="42"/>
      <c r="F10" s="42">
        <v>1201239313.0399997</v>
      </c>
      <c r="G10" s="42">
        <v>7851675654.9900007</v>
      </c>
      <c r="H10" s="42">
        <v>-1074616038.0300033</v>
      </c>
      <c r="I10" s="42">
        <v>-2955217636.2199965</v>
      </c>
      <c r="J10" s="42">
        <v>1494345417.3900027</v>
      </c>
      <c r="K10" s="42"/>
      <c r="L10" s="43">
        <f t="shared" si="0"/>
        <v>6517426711.1700039</v>
      </c>
    </row>
    <row r="11" spans="1:12" s="3" customFormat="1" x14ac:dyDescent="0.25">
      <c r="A11" s="12">
        <v>6</v>
      </c>
      <c r="B11" s="13" t="s">
        <v>19</v>
      </c>
      <c r="C11" s="42"/>
      <c r="D11" s="42"/>
      <c r="E11" s="42"/>
      <c r="F11" s="42">
        <v>252593738.03999972</v>
      </c>
      <c r="G11" s="42">
        <v>104620686.72000015</v>
      </c>
      <c r="H11" s="42">
        <v>474115771.84999967</v>
      </c>
      <c r="I11" s="42">
        <v>834516237.80999947</v>
      </c>
      <c r="J11" s="42">
        <v>120582179.02999997</v>
      </c>
      <c r="K11" s="42"/>
      <c r="L11" s="43">
        <f t="shared" si="0"/>
        <v>1786428613.4499991</v>
      </c>
    </row>
    <row r="12" spans="1:12" s="4" customFormat="1" x14ac:dyDescent="0.25">
      <c r="A12" s="12">
        <v>7</v>
      </c>
      <c r="B12" s="13" t="s">
        <v>20</v>
      </c>
      <c r="C12" s="14">
        <v>701923859.85999966</v>
      </c>
      <c r="D12" s="14"/>
      <c r="E12" s="14"/>
      <c r="F12" s="14">
        <v>14716614.219999984</v>
      </c>
      <c r="G12" s="15">
        <v>1246250379.0999999</v>
      </c>
      <c r="H12" s="15">
        <v>50118022.410000026</v>
      </c>
      <c r="I12" s="15">
        <v>7343828.7200000286</v>
      </c>
      <c r="J12" s="14">
        <v>194368594.82999992</v>
      </c>
      <c r="K12" s="14"/>
      <c r="L12" s="43">
        <f t="shared" si="0"/>
        <v>2214721299.1399994</v>
      </c>
    </row>
    <row r="13" spans="1:12" s="3" customFormat="1" x14ac:dyDescent="0.25">
      <c r="A13" s="12">
        <v>8</v>
      </c>
      <c r="B13" s="13" t="s">
        <v>21</v>
      </c>
      <c r="C13" s="42">
        <v>4000000000</v>
      </c>
      <c r="D13" s="42">
        <v>5358565.3900000025</v>
      </c>
      <c r="E13" s="42"/>
      <c r="F13" s="42"/>
      <c r="G13" s="42">
        <v>88591931.96999979</v>
      </c>
      <c r="H13" s="42">
        <v>-340921918.70999944</v>
      </c>
      <c r="I13" s="42">
        <v>-140639150.04000092</v>
      </c>
      <c r="J13" s="42">
        <v>19791370.99000001</v>
      </c>
      <c r="K13" s="42"/>
      <c r="L13" s="43">
        <f t="shared" si="0"/>
        <v>3632180799.5999994</v>
      </c>
    </row>
    <row r="14" spans="1:12" s="3" customFormat="1" x14ac:dyDescent="0.25">
      <c r="A14" s="12">
        <v>9</v>
      </c>
      <c r="B14" s="13" t="s">
        <v>22</v>
      </c>
      <c r="C14" s="42">
        <v>0</v>
      </c>
      <c r="D14" s="42"/>
      <c r="E14" s="42"/>
      <c r="F14" s="42">
        <v>1032699100.1699996</v>
      </c>
      <c r="G14" s="42">
        <v>2557151727.3400011</v>
      </c>
      <c r="H14" s="42">
        <v>579339179.0400002</v>
      </c>
      <c r="I14" s="42">
        <v>832674808.78000033</v>
      </c>
      <c r="J14" s="42">
        <v>1750204818.4100015</v>
      </c>
      <c r="K14" s="42"/>
      <c r="L14" s="43">
        <f t="shared" si="0"/>
        <v>6752069633.7400036</v>
      </c>
    </row>
    <row r="15" spans="1:12" s="4" customFormat="1" x14ac:dyDescent="0.25">
      <c r="A15" s="12">
        <v>10</v>
      </c>
      <c r="B15" s="13" t="s">
        <v>23</v>
      </c>
      <c r="C15" s="14">
        <v>417562878.46000004</v>
      </c>
      <c r="D15" s="14"/>
      <c r="E15" s="14"/>
      <c r="F15" s="14">
        <v>16394494.839999989</v>
      </c>
      <c r="G15" s="15"/>
      <c r="H15" s="15"/>
      <c r="I15" s="14"/>
      <c r="J15" s="14">
        <v>1495582949.6399999</v>
      </c>
      <c r="K15" s="14"/>
      <c r="L15" s="43">
        <f t="shared" si="0"/>
        <v>1929540322.9399998</v>
      </c>
    </row>
    <row r="16" spans="1:12" s="3" customFormat="1" x14ac:dyDescent="0.25">
      <c r="A16" s="12">
        <v>11</v>
      </c>
      <c r="B16" s="13" t="s">
        <v>24</v>
      </c>
      <c r="C16" s="42">
        <v>-882294878.70999932</v>
      </c>
      <c r="D16" s="42"/>
      <c r="E16" s="42"/>
      <c r="F16" s="42">
        <v>-808219822.76999986</v>
      </c>
      <c r="G16" s="42">
        <v>1697113282.7100015</v>
      </c>
      <c r="H16" s="42">
        <v>331415624.30999994</v>
      </c>
      <c r="I16" s="42">
        <v>-167149133.7099998</v>
      </c>
      <c r="J16" s="42">
        <v>1550001255.1699996</v>
      </c>
      <c r="K16" s="42">
        <v>10099357.909999996</v>
      </c>
      <c r="L16" s="43">
        <f t="shared" si="0"/>
        <v>1730965684.9100022</v>
      </c>
    </row>
    <row r="17" spans="1:12" s="3" customFormat="1" x14ac:dyDescent="0.25">
      <c r="A17" s="12">
        <v>12</v>
      </c>
      <c r="B17" s="13" t="s">
        <v>29</v>
      </c>
      <c r="C17" s="14"/>
      <c r="D17" s="14"/>
      <c r="E17" s="14">
        <v>716023495.65999985</v>
      </c>
      <c r="F17" s="14"/>
      <c r="G17" s="15"/>
      <c r="H17" s="15"/>
      <c r="I17" s="15"/>
      <c r="J17" s="14"/>
      <c r="K17" s="14"/>
      <c r="L17" s="43">
        <f t="shared" si="0"/>
        <v>716023495.65999985</v>
      </c>
    </row>
    <row r="18" spans="1:12" s="3" customFormat="1" ht="30" x14ac:dyDescent="0.25">
      <c r="A18" s="12">
        <v>13</v>
      </c>
      <c r="B18" s="13" t="s">
        <v>58</v>
      </c>
      <c r="C18" s="42">
        <v>1529353448.1399999</v>
      </c>
      <c r="D18" s="42"/>
      <c r="E18" s="42"/>
      <c r="F18" s="42"/>
      <c r="G18" s="42"/>
      <c r="H18" s="42"/>
      <c r="I18" s="42"/>
      <c r="J18" s="42"/>
      <c r="K18" s="42"/>
      <c r="L18" s="43">
        <f t="shared" si="0"/>
        <v>1529353448.1399999</v>
      </c>
    </row>
    <row r="19" spans="1:12" s="8" customFormat="1" x14ac:dyDescent="0.25">
      <c r="A19" s="12"/>
      <c r="B19" s="16" t="s">
        <v>25</v>
      </c>
      <c r="C19" s="43">
        <f>SUM(C6:C18)</f>
        <v>7192706451.8000031</v>
      </c>
      <c r="D19" s="43">
        <f t="shared" ref="D19:K19" si="1">SUM(D6:D18)</f>
        <v>-59595374.429999977</v>
      </c>
      <c r="E19" s="43">
        <f t="shared" si="1"/>
        <v>716023495.65999985</v>
      </c>
      <c r="F19" s="43">
        <f t="shared" si="1"/>
        <v>2426234269.539999</v>
      </c>
      <c r="G19" s="43">
        <f t="shared" si="1"/>
        <v>20872153542.030006</v>
      </c>
      <c r="H19" s="43">
        <f t="shared" si="1"/>
        <v>-4594356740.7300014</v>
      </c>
      <c r="I19" s="43">
        <f t="shared" si="1"/>
        <v>-4328936997.3099966</v>
      </c>
      <c r="J19" s="43">
        <f t="shared" si="1"/>
        <v>6610102560.470005</v>
      </c>
      <c r="K19" s="43">
        <f t="shared" si="1"/>
        <v>10099357.909999996</v>
      </c>
      <c r="L19" s="43">
        <f>SUM(L6:L18)</f>
        <v>28844430564.940018</v>
      </c>
    </row>
    <row r="20" spans="1:12" s="8" customFormat="1" x14ac:dyDescent="0.25">
      <c r="A20" s="6"/>
      <c r="B20" s="7"/>
      <c r="C20" s="5"/>
      <c r="D20" s="5"/>
      <c r="E20" s="5"/>
      <c r="F20" s="5"/>
      <c r="G20" s="5"/>
      <c r="H20" s="5"/>
      <c r="I20" s="5"/>
      <c r="J20" s="5"/>
      <c r="K20" s="5"/>
      <c r="L20" s="44"/>
    </row>
    <row r="21" spans="1:12" s="8" customFormat="1" x14ac:dyDescent="0.25">
      <c r="A21" s="6"/>
      <c r="B21" s="9" t="s">
        <v>26</v>
      </c>
      <c r="C21" s="5"/>
      <c r="D21" s="5"/>
      <c r="E21" s="5"/>
      <c r="F21" s="5"/>
      <c r="G21" s="5"/>
      <c r="H21" s="5"/>
      <c r="I21" s="5"/>
      <c r="J21" s="5"/>
      <c r="K21" s="5"/>
      <c r="L21" s="44"/>
    </row>
  </sheetData>
  <mergeCells count="12">
    <mergeCell ref="L3:L5"/>
    <mergeCell ref="A3:A5"/>
    <mergeCell ref="B3:B5"/>
    <mergeCell ref="C3:E3"/>
    <mergeCell ref="G3:I3"/>
    <mergeCell ref="J3:J4"/>
    <mergeCell ref="C4:C5"/>
    <mergeCell ref="F4:F5"/>
    <mergeCell ref="G4:I4"/>
    <mergeCell ref="D4:D5"/>
    <mergeCell ref="E4:E5"/>
    <mergeCell ref="K3:K4"/>
  </mergeCells>
  <conditionalFormatting sqref="L3">
    <cfRule type="cellIs" priority="19" operator="lessThanOrEqual">
      <formula>0</formula>
    </cfRule>
  </conditionalFormatting>
  <conditionalFormatting sqref="C20:K21 C19:L19">
    <cfRule type="cellIs" priority="12" operator="lessThanOrEqual">
      <formula>0</formula>
    </cfRule>
  </conditionalFormatting>
  <conditionalFormatting sqref="B19:B20">
    <cfRule type="cellIs" priority="9" operator="lessThanOrEqual">
      <formula>0</formula>
    </cfRule>
  </conditionalFormatting>
  <conditionalFormatting sqref="G16:H16 G6:H11 G14:H14 I14:I16 L20:L21 G13:I13 C6:C16 J6:L16">
    <cfRule type="cellIs" dxfId="8" priority="10" operator="lessThanOrEqual">
      <formula>#REF!</formula>
    </cfRule>
    <cfRule type="cellIs" priority="11" operator="lessThanOrEqual">
      <formula>#REF!</formula>
    </cfRule>
  </conditionalFormatting>
  <conditionalFormatting sqref="I7:I11">
    <cfRule type="cellIs" dxfId="7" priority="7" operator="lessThanOrEqual">
      <formula>#REF!</formula>
    </cfRule>
    <cfRule type="cellIs" priority="8" operator="lessThanOrEqual">
      <formula>#REF!</formula>
    </cfRule>
  </conditionalFormatting>
  <conditionalFormatting sqref="I6">
    <cfRule type="cellIs" dxfId="6" priority="5" operator="lessThanOrEqual">
      <formula>#REF!</formula>
    </cfRule>
    <cfRule type="cellIs" priority="6" operator="lessThanOrEqual">
      <formula>#REF!</formula>
    </cfRule>
  </conditionalFormatting>
  <conditionalFormatting sqref="B21">
    <cfRule type="cellIs" dxfId="5" priority="3" operator="lessThanOrEqual">
      <formula>#REF!</formula>
    </cfRule>
    <cfRule type="cellIs" priority="4" operator="lessThanOrEqual">
      <formula>#REF!</formula>
    </cfRule>
  </conditionalFormatting>
  <conditionalFormatting sqref="G18:I18 C17:C18 J17:L18">
    <cfRule type="cellIs" dxfId="4" priority="1" operator="lessThanOrEqual">
      <formula>#REF!</formula>
    </cfRule>
    <cfRule type="cellIs" priority="2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7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18"/>
  <sheetViews>
    <sheetView view="pageBreakPreview" zoomScale="118" zoomScaleNormal="85" zoomScaleSheetLayoutView="118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6" sqref="D6"/>
    </sheetView>
  </sheetViews>
  <sheetFormatPr defaultColWidth="9.140625" defaultRowHeight="15" x14ac:dyDescent="0.25"/>
  <cols>
    <col min="1" max="1" width="7" style="1" customWidth="1"/>
    <col min="2" max="2" width="47.140625" style="2" customWidth="1"/>
    <col min="3" max="3" width="22.7109375" style="2" customWidth="1"/>
    <col min="4" max="4" width="21.85546875" style="2" customWidth="1"/>
    <col min="5" max="5" width="23.85546875" style="2" customWidth="1"/>
    <col min="6" max="6" width="17.140625" style="2" bestFit="1" customWidth="1"/>
    <col min="7" max="7" width="16" style="2" bestFit="1" customWidth="1"/>
    <col min="8" max="16384" width="9.140625" style="2"/>
  </cols>
  <sheetData>
    <row r="1" spans="1:5" ht="27.75" customHeight="1" x14ac:dyDescent="0.25">
      <c r="A1" s="56" t="s">
        <v>60</v>
      </c>
      <c r="B1" s="56"/>
      <c r="C1" s="56"/>
      <c r="D1" s="56"/>
      <c r="E1" s="56"/>
    </row>
    <row r="3" spans="1:5" ht="30" customHeight="1" x14ac:dyDescent="0.25">
      <c r="A3" s="55" t="s">
        <v>0</v>
      </c>
      <c r="B3" s="55" t="s">
        <v>1</v>
      </c>
      <c r="C3" s="59" t="s">
        <v>27</v>
      </c>
      <c r="D3" s="60"/>
      <c r="E3" s="55" t="s">
        <v>6</v>
      </c>
    </row>
    <row r="4" spans="1:5" ht="15" customHeight="1" x14ac:dyDescent="0.25">
      <c r="A4" s="55"/>
      <c r="B4" s="55"/>
      <c r="C4" s="57" t="s">
        <v>9</v>
      </c>
      <c r="D4" s="61" t="s">
        <v>28</v>
      </c>
      <c r="E4" s="55"/>
    </row>
    <row r="5" spans="1:5" ht="56.25" customHeight="1" x14ac:dyDescent="0.25">
      <c r="A5" s="55"/>
      <c r="B5" s="55"/>
      <c r="C5" s="58"/>
      <c r="D5" s="62"/>
      <c r="E5" s="55"/>
    </row>
    <row r="6" spans="1:5" s="3" customFormat="1" x14ac:dyDescent="0.25">
      <c r="A6" s="12">
        <v>1</v>
      </c>
      <c r="B6" s="17" t="s">
        <v>30</v>
      </c>
      <c r="C6" s="15"/>
      <c r="D6" s="15">
        <v>299599667.71000004</v>
      </c>
      <c r="E6" s="18">
        <f t="shared" ref="E6" si="0">SUM(C6:D6)</f>
        <v>299599667.71000004</v>
      </c>
    </row>
    <row r="7" spans="1:5" s="3" customFormat="1" x14ac:dyDescent="0.25">
      <c r="A7" s="19">
        <v>2</v>
      </c>
      <c r="B7" s="20" t="s">
        <v>32</v>
      </c>
      <c r="C7" s="23">
        <v>-1664117428</v>
      </c>
      <c r="D7" s="21"/>
      <c r="E7" s="22">
        <f>SUM(C7:D7)</f>
        <v>-1664117428</v>
      </c>
    </row>
    <row r="8" spans="1:5" s="3" customFormat="1" x14ac:dyDescent="0.25">
      <c r="A8" s="19">
        <v>3</v>
      </c>
      <c r="B8" s="20" t="s">
        <v>33</v>
      </c>
      <c r="C8" s="23">
        <v>-10414913</v>
      </c>
      <c r="D8" s="21"/>
      <c r="E8" s="22">
        <f>SUM(C8:D8)</f>
        <v>-10414913</v>
      </c>
    </row>
    <row r="9" spans="1:5" s="3" customFormat="1" x14ac:dyDescent="0.25">
      <c r="A9" s="19">
        <v>4</v>
      </c>
      <c r="B9" s="37" t="s">
        <v>34</v>
      </c>
      <c r="C9" s="23">
        <v>-49092970</v>
      </c>
      <c r="D9" s="21"/>
      <c r="E9" s="22">
        <f>SUM(C9:D9)</f>
        <v>-49092970</v>
      </c>
    </row>
    <row r="10" spans="1:5" s="3" customFormat="1" x14ac:dyDescent="0.25">
      <c r="A10" s="19">
        <v>5</v>
      </c>
      <c r="B10" s="20" t="s">
        <v>35</v>
      </c>
      <c r="C10" s="23">
        <v>-18617105</v>
      </c>
      <c r="D10" s="21"/>
      <c r="E10" s="22">
        <f>SUM(C10:D10)</f>
        <v>-18617105</v>
      </c>
    </row>
    <row r="11" spans="1:5" s="3" customFormat="1" x14ac:dyDescent="0.25">
      <c r="A11" s="19">
        <v>6</v>
      </c>
      <c r="B11" s="20" t="s">
        <v>36</v>
      </c>
      <c r="C11" s="23">
        <v>-458449</v>
      </c>
      <c r="D11" s="21"/>
      <c r="E11" s="22">
        <f>SUM(C11:D11)</f>
        <v>-458449</v>
      </c>
    </row>
    <row r="12" spans="1:5" s="3" customFormat="1" x14ac:dyDescent="0.25">
      <c r="A12" s="12"/>
      <c r="B12" s="16" t="s">
        <v>25</v>
      </c>
      <c r="C12" s="16">
        <f>SUM(C6:C11)</f>
        <v>-1742700865</v>
      </c>
      <c r="D12" s="16">
        <f>SUM(D6:D6)</f>
        <v>299599667.71000004</v>
      </c>
      <c r="E12" s="16">
        <f>SUM(E6:E11)</f>
        <v>-1443101197.29</v>
      </c>
    </row>
    <row r="13" spans="1:5" s="8" customFormat="1" x14ac:dyDescent="0.25">
      <c r="A13" s="6"/>
      <c r="B13" s="7"/>
      <c r="C13" s="10"/>
      <c r="D13" s="10"/>
      <c r="E13" s="5"/>
    </row>
    <row r="14" spans="1:5" s="8" customFormat="1" x14ac:dyDescent="0.25">
      <c r="A14" s="6"/>
      <c r="B14" s="9" t="s">
        <v>26</v>
      </c>
      <c r="C14" s="11"/>
      <c r="D14" s="11"/>
      <c r="E14" s="5"/>
    </row>
    <row r="15" spans="1:5" s="8" customFormat="1" x14ac:dyDescent="0.25">
      <c r="A15" s="6"/>
      <c r="B15" s="9"/>
      <c r="C15" s="11"/>
      <c r="D15" s="11"/>
      <c r="E15" s="5"/>
    </row>
    <row r="18" spans="11:11" x14ac:dyDescent="0.25">
      <c r="K18" s="2">
        <f>SUM(K13:K17)</f>
        <v>0</v>
      </c>
    </row>
  </sheetData>
  <mergeCells count="7">
    <mergeCell ref="A3:A5"/>
    <mergeCell ref="B3:B5"/>
    <mergeCell ref="A1:E1"/>
    <mergeCell ref="C4:C5"/>
    <mergeCell ref="C3:D3"/>
    <mergeCell ref="D4:D5"/>
    <mergeCell ref="E3:E5"/>
  </mergeCells>
  <conditionalFormatting sqref="E13:E15">
    <cfRule type="cellIs" priority="12" operator="lessThanOrEqual">
      <formula>0</formula>
    </cfRule>
  </conditionalFormatting>
  <conditionalFormatting sqref="B13:D13 B12:E12">
    <cfRule type="cellIs" priority="9" operator="lessThanOrEqual">
      <formula>0</formula>
    </cfRule>
  </conditionalFormatting>
  <conditionalFormatting sqref="B14:D15">
    <cfRule type="cellIs" dxfId="3" priority="1" operator="lessThanOrEqual">
      <formula>#REF!</formula>
    </cfRule>
    <cfRule type="cellIs" priority="2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D29" sqref="D29"/>
    </sheetView>
  </sheetViews>
  <sheetFormatPr defaultRowHeight="15" x14ac:dyDescent="0.25"/>
  <cols>
    <col min="1" max="1" width="6.7109375" bestFit="1" customWidth="1"/>
    <col min="2" max="2" width="53" customWidth="1"/>
    <col min="3" max="4" width="19.140625" bestFit="1" customWidth="1"/>
    <col min="5" max="5" width="17.42578125" bestFit="1" customWidth="1"/>
  </cols>
  <sheetData>
    <row r="1" spans="1:5" x14ac:dyDescent="0.25">
      <c r="A1" s="56" t="s">
        <v>60</v>
      </c>
      <c r="B1" s="56"/>
      <c r="C1" s="56"/>
      <c r="D1" s="56"/>
      <c r="E1" s="56"/>
    </row>
    <row r="2" spans="1:5" ht="38.25" customHeight="1" x14ac:dyDescent="0.25">
      <c r="A2" s="63" t="s">
        <v>0</v>
      </c>
      <c r="B2" s="63" t="s">
        <v>1</v>
      </c>
      <c r="C2" s="24" t="s">
        <v>37</v>
      </c>
      <c r="D2" s="24" t="s">
        <v>3</v>
      </c>
      <c r="E2" s="63" t="s">
        <v>6</v>
      </c>
    </row>
    <row r="3" spans="1:5" x14ac:dyDescent="0.25">
      <c r="A3" s="63"/>
      <c r="B3" s="63"/>
      <c r="C3" s="64" t="s">
        <v>38</v>
      </c>
      <c r="D3" s="64" t="s">
        <v>10</v>
      </c>
      <c r="E3" s="63"/>
    </row>
    <row r="4" spans="1:5" x14ac:dyDescent="0.25">
      <c r="A4" s="63"/>
      <c r="B4" s="63"/>
      <c r="C4" s="65"/>
      <c r="D4" s="65"/>
      <c r="E4" s="63"/>
    </row>
    <row r="5" spans="1:5" ht="15.75" x14ac:dyDescent="0.25">
      <c r="A5" s="25">
        <v>1</v>
      </c>
      <c r="B5" s="26" t="s">
        <v>39</v>
      </c>
      <c r="C5" s="27">
        <v>-165271536</v>
      </c>
      <c r="D5" s="27">
        <v>1000000</v>
      </c>
      <c r="E5" s="28">
        <f t="shared" ref="E5:E18" si="0">SUM(C5:D5)</f>
        <v>-164271536</v>
      </c>
    </row>
    <row r="6" spans="1:5" ht="15.75" x14ac:dyDescent="0.25">
      <c r="A6" s="25">
        <v>2</v>
      </c>
      <c r="B6" s="29" t="s">
        <v>40</v>
      </c>
      <c r="C6" s="27">
        <v>-428377154</v>
      </c>
      <c r="D6" s="27"/>
      <c r="E6" s="28">
        <f t="shared" si="0"/>
        <v>-428377154</v>
      </c>
    </row>
    <row r="7" spans="1:5" ht="15.75" x14ac:dyDescent="0.25">
      <c r="A7" s="25">
        <v>3</v>
      </c>
      <c r="B7" s="30" t="s">
        <v>41</v>
      </c>
      <c r="C7" s="27">
        <v>486271791</v>
      </c>
      <c r="D7" s="27"/>
      <c r="E7" s="28">
        <f t="shared" si="0"/>
        <v>486271791</v>
      </c>
    </row>
    <row r="8" spans="1:5" ht="15.75" x14ac:dyDescent="0.25">
      <c r="A8" s="25">
        <v>4</v>
      </c>
      <c r="B8" s="30" t="s">
        <v>42</v>
      </c>
      <c r="C8" s="27">
        <v>23761726</v>
      </c>
      <c r="D8" s="27">
        <v>105190208</v>
      </c>
      <c r="E8" s="28">
        <f t="shared" si="0"/>
        <v>128951934</v>
      </c>
    </row>
    <row r="9" spans="1:5" ht="15.75" x14ac:dyDescent="0.25">
      <c r="A9" s="25">
        <v>5</v>
      </c>
      <c r="B9" s="30" t="s">
        <v>43</v>
      </c>
      <c r="C9" s="27">
        <v>-1922969</v>
      </c>
      <c r="D9" s="27"/>
      <c r="E9" s="28">
        <f t="shared" si="0"/>
        <v>-1922969</v>
      </c>
    </row>
    <row r="10" spans="1:5" ht="15.75" x14ac:dyDescent="0.25">
      <c r="A10" s="25">
        <v>6</v>
      </c>
      <c r="B10" s="30" t="s">
        <v>44</v>
      </c>
      <c r="C10" s="27"/>
      <c r="D10" s="27">
        <v>-355905</v>
      </c>
      <c r="E10" s="28">
        <f t="shared" si="0"/>
        <v>-355905</v>
      </c>
    </row>
    <row r="11" spans="1:5" ht="15.75" x14ac:dyDescent="0.25">
      <c r="A11" s="25">
        <v>7</v>
      </c>
      <c r="B11" s="30" t="s">
        <v>45</v>
      </c>
      <c r="C11" s="27">
        <v>-1614245</v>
      </c>
      <c r="D11" s="27"/>
      <c r="E11" s="28">
        <f t="shared" si="0"/>
        <v>-1614245</v>
      </c>
    </row>
    <row r="12" spans="1:5" ht="15.75" x14ac:dyDescent="0.25">
      <c r="A12" s="25">
        <v>8</v>
      </c>
      <c r="B12" s="30" t="s">
        <v>46</v>
      </c>
      <c r="C12" s="27"/>
      <c r="D12" s="27">
        <v>10901873</v>
      </c>
      <c r="E12" s="28">
        <f t="shared" si="0"/>
        <v>10901873</v>
      </c>
    </row>
    <row r="13" spans="1:5" ht="15.75" x14ac:dyDescent="0.25">
      <c r="A13" s="25">
        <v>9</v>
      </c>
      <c r="B13" s="29" t="s">
        <v>47</v>
      </c>
      <c r="C13" s="27"/>
      <c r="D13" s="27">
        <v>-177857</v>
      </c>
      <c r="E13" s="28">
        <f t="shared" si="0"/>
        <v>-177857</v>
      </c>
    </row>
    <row r="14" spans="1:5" ht="15.75" x14ac:dyDescent="0.25">
      <c r="A14" s="25">
        <v>10</v>
      </c>
      <c r="B14" s="29" t="s">
        <v>48</v>
      </c>
      <c r="C14" s="27">
        <v>-941731</v>
      </c>
      <c r="D14" s="27"/>
      <c r="E14" s="28">
        <f t="shared" si="0"/>
        <v>-941731</v>
      </c>
    </row>
    <row r="15" spans="1:5" ht="15.75" x14ac:dyDescent="0.25">
      <c r="A15" s="25">
        <v>11</v>
      </c>
      <c r="B15" s="30" t="s">
        <v>49</v>
      </c>
      <c r="C15" s="27">
        <v>0</v>
      </c>
      <c r="D15" s="27">
        <v>-3418510</v>
      </c>
      <c r="E15" s="28">
        <f t="shared" si="0"/>
        <v>-3418510</v>
      </c>
    </row>
    <row r="16" spans="1:5" ht="15.75" x14ac:dyDescent="0.25">
      <c r="A16" s="25">
        <v>12</v>
      </c>
      <c r="B16" s="30" t="s">
        <v>50</v>
      </c>
      <c r="C16" s="27">
        <v>69526148</v>
      </c>
      <c r="D16" s="27"/>
      <c r="E16" s="28">
        <f t="shared" si="0"/>
        <v>69526148</v>
      </c>
    </row>
    <row r="17" spans="1:5" ht="15.75" x14ac:dyDescent="0.25">
      <c r="A17" s="25">
        <v>13</v>
      </c>
      <c r="B17" s="30" t="s">
        <v>51</v>
      </c>
      <c r="C17" s="27">
        <v>3544412</v>
      </c>
      <c r="D17" s="27"/>
      <c r="E17" s="28">
        <f t="shared" si="0"/>
        <v>3544412</v>
      </c>
    </row>
    <row r="18" spans="1:5" ht="15.75" x14ac:dyDescent="0.25">
      <c r="A18" s="25">
        <v>14</v>
      </c>
      <c r="B18" s="30" t="s">
        <v>52</v>
      </c>
      <c r="C18" s="27">
        <v>3612752</v>
      </c>
      <c r="D18" s="27"/>
      <c r="E18" s="28">
        <f t="shared" si="0"/>
        <v>3612752</v>
      </c>
    </row>
    <row r="19" spans="1:5" ht="15.75" x14ac:dyDescent="0.25">
      <c r="A19" s="25">
        <v>15</v>
      </c>
      <c r="B19" s="30" t="s">
        <v>53</v>
      </c>
      <c r="C19" s="27">
        <v>-36833335</v>
      </c>
      <c r="D19" s="27"/>
      <c r="E19" s="28">
        <f>SUM(C19:D19)</f>
        <v>-36833335</v>
      </c>
    </row>
    <row r="20" spans="1:5" ht="15.75" x14ac:dyDescent="0.25">
      <c r="A20" s="25">
        <v>16</v>
      </c>
      <c r="B20" s="30" t="s">
        <v>54</v>
      </c>
      <c r="C20" s="27">
        <v>1894090</v>
      </c>
      <c r="D20" s="27"/>
      <c r="E20" s="28">
        <f>SUM(C20:D20)</f>
        <v>1894090</v>
      </c>
    </row>
    <row r="21" spans="1:5" ht="15.75" x14ac:dyDescent="0.25">
      <c r="A21" s="25">
        <v>17</v>
      </c>
      <c r="B21" s="30" t="s">
        <v>61</v>
      </c>
      <c r="C21" s="27">
        <v>1508607</v>
      </c>
      <c r="D21" s="27"/>
      <c r="E21" s="28">
        <f>SUM(C21:D21)</f>
        <v>1508607</v>
      </c>
    </row>
    <row r="22" spans="1:5" ht="15.75" x14ac:dyDescent="0.25">
      <c r="A22" s="25"/>
      <c r="B22" s="31" t="s">
        <v>25</v>
      </c>
      <c r="C22" s="32">
        <f t="shared" ref="C22:D22" si="1">SUM(C5:C21)</f>
        <v>-44841444</v>
      </c>
      <c r="D22" s="32">
        <f t="shared" si="1"/>
        <v>113139809</v>
      </c>
      <c r="E22" s="32">
        <f>SUM(E5:E21)</f>
        <v>68298365</v>
      </c>
    </row>
    <row r="23" spans="1:5" ht="15.75" x14ac:dyDescent="0.25">
      <c r="A23" s="33"/>
      <c r="B23" s="34"/>
      <c r="C23" s="35"/>
      <c r="D23" s="35"/>
      <c r="E23" s="35"/>
    </row>
    <row r="24" spans="1:5" ht="15.75" x14ac:dyDescent="0.25">
      <c r="A24" s="33"/>
      <c r="B24" s="36" t="s">
        <v>26</v>
      </c>
      <c r="C24" s="35"/>
      <c r="D24" s="35"/>
      <c r="E24" s="35"/>
    </row>
  </sheetData>
  <mergeCells count="6">
    <mergeCell ref="A1:E1"/>
    <mergeCell ref="A2:A4"/>
    <mergeCell ref="B2:B4"/>
    <mergeCell ref="E2:E4"/>
    <mergeCell ref="C3:C4"/>
    <mergeCell ref="D3:D4"/>
  </mergeCells>
  <conditionalFormatting sqref="E2 B22:B23">
    <cfRule type="cellIs" priority="2" operator="lessThanOrEqual">
      <formula>0</formula>
    </cfRule>
  </conditionalFormatting>
  <conditionalFormatting sqref="E5:E20">
    <cfRule type="cellIs" dxfId="2" priority="3" operator="lessThanOrEqual">
      <formula>#REF!</formula>
    </cfRule>
  </conditionalFormatting>
  <conditionalFormatting sqref="C22:E24">
    <cfRule type="cellIs" priority="5" operator="lessThanOrEqual">
      <formula>0</formula>
    </cfRule>
  </conditionalFormatting>
  <conditionalFormatting sqref="B24 C6">
    <cfRule type="cellIs" priority="4" operator="lessThanOrEqual">
      <formula>#REF!</formula>
    </cfRule>
    <cfRule type="cellIs" dxfId="1" priority="6" operator="lessThanOrEqual">
      <formula>#REF!</formula>
    </cfRule>
  </conditionalFormatting>
  <conditionalFormatting sqref="E21">
    <cfRule type="cellIs" dxfId="0" priority="1" operator="lessThanOr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БВУ</vt:lpstr>
      <vt:lpstr>ЛК</vt:lpstr>
      <vt:lpstr>МФО</vt:lpstr>
      <vt:lpstr>БВУ!Область_печати</vt:lpstr>
      <vt:lpstr>ЛК!Область_печати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Айгерим Жандосовна Ахатова</cp:lastModifiedBy>
  <cp:lastPrinted>2020-10-20T04:05:20Z</cp:lastPrinted>
  <dcterms:created xsi:type="dcterms:W3CDTF">2020-08-14T05:30:27Z</dcterms:created>
  <dcterms:modified xsi:type="dcterms:W3CDTF">2021-12-20T10:54:54Z</dcterms:modified>
</cp:coreProperties>
</file>